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2120" windowHeight="8700" tabRatio="618" activeTab="0"/>
  </bookViews>
  <sheets>
    <sheet name="Előterjesztés" sheetId="1" r:id="rId1"/>
    <sheet name="Bevétel1" sheetId="2" r:id="rId2"/>
    <sheet name="Kiadás2" sheetId="3" r:id="rId3"/>
    <sheet name="KV3" sheetId="4" r:id="rId4"/>
    <sheet name="KV5" sheetId="5" r:id="rId5"/>
    <sheet name="KV4" sheetId="6" r:id="rId6"/>
  </sheets>
  <definedNames/>
  <calcPr fullCalcOnLoad="1"/>
</workbook>
</file>

<file path=xl/sharedStrings.xml><?xml version="1.0" encoding="utf-8"?>
<sst xmlns="http://schemas.openxmlformats.org/spreadsheetml/2006/main" count="134" uniqueCount="99">
  <si>
    <t>1.</t>
  </si>
  <si>
    <t>2.</t>
  </si>
  <si>
    <t>Dologi kiadások</t>
  </si>
  <si>
    <t>Felhalmozási kiadások</t>
  </si>
  <si>
    <t>Összesen</t>
  </si>
  <si>
    <t>Személyi kiadások</t>
  </si>
  <si>
    <t>Intézményi működési bevételek</t>
  </si>
  <si>
    <t>I.</t>
  </si>
  <si>
    <t>MŰKÖDÉSI BEVÉTELEK ÖSSZESEN</t>
  </si>
  <si>
    <t>II.</t>
  </si>
  <si>
    <t xml:space="preserve">Támogatásértékű működési bevétel </t>
  </si>
  <si>
    <t>Támogatásértékű felhalmozási bevétel</t>
  </si>
  <si>
    <t>IV.</t>
  </si>
  <si>
    <t>TÁMOGATÁSÉRTÉKŰ BEVÉTEL ÖSSZESEN</t>
  </si>
  <si>
    <t>Működési célú pénzeszköz átvétel államházt.kívülről</t>
  </si>
  <si>
    <t>Felhalmozási célú pénzeszköz átvétel</t>
  </si>
  <si>
    <t>V.</t>
  </si>
  <si>
    <t>VÉGLEGESEN ÁTVETT PÉNZESZK. ÖSSZESEN</t>
  </si>
  <si>
    <t>VIII.</t>
  </si>
  <si>
    <t>PÉNZFORG.NÉLKÜLI BEVÉTELEK ÖSSZESEN</t>
  </si>
  <si>
    <t>BEVÉTEL ÖSSZESEN</t>
  </si>
  <si>
    <t>Ellátottak pénzbeli juttatása</t>
  </si>
  <si>
    <t>Működési kiadások</t>
  </si>
  <si>
    <t>Fejlesztési kiadások</t>
  </si>
  <si>
    <t>Jogcím.csop.sz.</t>
  </si>
  <si>
    <t>Előir.  csop.sz.</t>
  </si>
  <si>
    <t>Cím, alcím, jogcím</t>
  </si>
  <si>
    <t>Működési célú pénzeszköz átadás</t>
  </si>
  <si>
    <t>Jogcím. csop.sz.</t>
  </si>
  <si>
    <t>Előir.cs.sz.</t>
  </si>
  <si>
    <t>Felhalmozási célú pe átadás</t>
  </si>
  <si>
    <t xml:space="preserve">    ebből kamatbevételek</t>
  </si>
  <si>
    <t>Munkaadókat terhelő befizetések</t>
  </si>
  <si>
    <t>Támogatásértékű pénzeszköz átadás</t>
  </si>
  <si>
    <t>Felújítások</t>
  </si>
  <si>
    <t>Tám.ért.felh.pe átadás</t>
  </si>
  <si>
    <t>Tám.ért.pe átadás</t>
  </si>
  <si>
    <t xml:space="preserve">Költségvetési szerv </t>
  </si>
  <si>
    <t>Megnevezése</t>
  </si>
  <si>
    <t>rész.m.i.</t>
  </si>
  <si>
    <t>össz.</t>
  </si>
  <si>
    <t>telj.mi.</t>
  </si>
  <si>
    <t>Közh., Közc., egyéb</t>
  </si>
  <si>
    <t>fogl./fő/</t>
  </si>
  <si>
    <t>létsz./fő</t>
  </si>
  <si>
    <t>prémium év</t>
  </si>
  <si>
    <t>Dologi kiadás</t>
  </si>
  <si>
    <t>Előző évi műk.célú előirányzat-maradvány,pénzmaradvány igénybevét.</t>
  </si>
  <si>
    <t>Előző évi felhalm.célú előirányzat-maradvány,pénzmaradvány igénybevét.</t>
  </si>
  <si>
    <t>2011. tervezett</t>
  </si>
  <si>
    <t>Kondoros Nagyközség Önkormányzat 2012. évi költségvetése</t>
  </si>
  <si>
    <t>2012. tervezett</t>
  </si>
  <si>
    <t>Intézményfinanszírozás</t>
  </si>
  <si>
    <t>KONDOROS NK. ÖNKORMÁNYZAT 2012. ÉVI KÖLTSÉGVETÉSE</t>
  </si>
  <si>
    <t xml:space="preserve"> összesen:</t>
  </si>
  <si>
    <t>IX.</t>
  </si>
  <si>
    <t>Finanszírozási bevételek összesen</t>
  </si>
  <si>
    <t>bevételeinek és kiadásainak eredeti előirányzat mérlege</t>
  </si>
  <si>
    <t>Működési bevételek</t>
  </si>
  <si>
    <t>Személyi juttatás</t>
  </si>
  <si>
    <t>Munkaadót terhelő járulék</t>
  </si>
  <si>
    <t>Ellátottak pénzbeli juttatásai</t>
  </si>
  <si>
    <t>Tám.ért.műk.bevétel</t>
  </si>
  <si>
    <t>Műk.célú pe átadás</t>
  </si>
  <si>
    <t>Működésre átvett pénz</t>
  </si>
  <si>
    <t>Pénzmaradvány</t>
  </si>
  <si>
    <t>Mindösszesen működés</t>
  </si>
  <si>
    <t>Fejlesztési bevételek</t>
  </si>
  <si>
    <t>Felújítási kiadások</t>
  </si>
  <si>
    <t>Felhalm.célú pe. átadás</t>
  </si>
  <si>
    <t>Támogatásértékű pe. átadás</t>
  </si>
  <si>
    <t>Felhalmozási ÁFA visszatérülése</t>
  </si>
  <si>
    <t>Mindösszesen felhalmozás</t>
  </si>
  <si>
    <t>Mindösszesen:</t>
  </si>
  <si>
    <t>Működési célú intézményfinanszírozás</t>
  </si>
  <si>
    <t>Cím sz.</t>
  </si>
  <si>
    <t>5.</t>
  </si>
  <si>
    <t>TÖBBSINCS ÓVODA ÉS BÖLCSŐDE</t>
  </si>
  <si>
    <t>TÖBBSINCS ÓVODA ÉS BÖLCSŐDE bevételei 2012</t>
  </si>
  <si>
    <t>TÖBBSINCS ÓVODA ÉS BÖLCSŐDE kiadások</t>
  </si>
  <si>
    <t>TÖBBSINCS ÓVODA ÉS BÖLCSŐDE foglalkoztatotti létszám</t>
  </si>
  <si>
    <t>TÖBBSINCS ÓVODA ÉS BÖLCSŐDE 2012. évi működési és fejlesztési célú</t>
  </si>
  <si>
    <t>Megnevezés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</si>
  <si>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</si>
  <si>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</si>
  <si>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</si>
  <si>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</si>
  <si>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</si>
  <si>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</si>
  <si>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</si>
  <si>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</si>
  <si>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</si>
  <si>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</si>
  <si>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</si>
  <si>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</si>
  <si>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</si>
  <si>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Többsincs Óvoda és Bölcsőde</t>
  </si>
  <si>
    <t>Támogatás összesen:</t>
  </si>
  <si>
    <t>TÖBBSINCS ÓVODA ÉS BÖLCSŐDE finanszírozási ütemterve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</si>
</sst>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/>
    </xf>
    <xf numFmtId="175" fontId="0" fillId="0" borderId="10" xfId="0" applyNumberFormat="1" applyBorder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0" borderId="0" xfId="0" applyFont="1" applyFill="1" applyAlignment="1">
      <alignment/>
    </xf>
    <xf numFmtId="3" fontId="9" fillId="33" borderId="17" xfId="0" applyNumberFormat="1" applyFont="1" applyFill="1" applyBorder="1" applyAlignment="1">
      <alignment/>
    </xf>
    <xf numFmtId="0" fontId="5" fillId="33" borderId="17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6" fillId="36" borderId="0" xfId="0" applyFont="1" applyFill="1" applyBorder="1" applyAlignment="1">
      <alignment/>
    </xf>
    <xf numFmtId="49" fontId="6" fillId="36" borderId="0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36" borderId="0" xfId="0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/>
    </xf>
    <xf numFmtId="49" fontId="5" fillId="36" borderId="0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 wrapText="1"/>
    </xf>
    <xf numFmtId="3" fontId="13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8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3" fontId="8" fillId="36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Border="1" applyAlignment="1">
      <alignment/>
    </xf>
    <xf numFmtId="0" fontId="14" fillId="36" borderId="0" xfId="0" applyFont="1" applyFill="1" applyBorder="1" applyAlignment="1">
      <alignment horizontal="left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/>
    </xf>
    <xf numFmtId="0" fontId="6" fillId="35" borderId="23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5" fillId="36" borderId="10" xfId="0" applyFont="1" applyFill="1" applyBorder="1" applyAlignment="1">
      <alignment/>
    </xf>
    <xf numFmtId="3" fontId="15" fillId="36" borderId="10" xfId="0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36" borderId="0" xfId="0" applyFill="1" applyAlignment="1">
      <alignment/>
    </xf>
    <xf numFmtId="0" fontId="7" fillId="36" borderId="0" xfId="0" applyFont="1" applyFill="1" applyAlignment="1">
      <alignment vertical="center" wrapText="1"/>
    </xf>
    <xf numFmtId="0" fontId="6" fillId="36" borderId="0" xfId="0" applyFont="1" applyFill="1" applyAlignment="1">
      <alignment vertical="center" wrapText="1"/>
    </xf>
    <xf numFmtId="0" fontId="0" fillId="0" borderId="24" xfId="0" applyBorder="1" applyAlignment="1">
      <alignment/>
    </xf>
    <xf numFmtId="175" fontId="0" fillId="0" borderId="24" xfId="0" applyNumberFormat="1" applyBorder="1" applyAlignment="1">
      <alignment/>
    </xf>
    <xf numFmtId="0" fontId="1" fillId="33" borderId="25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/>
    </xf>
    <xf numFmtId="0" fontId="0" fillId="0" borderId="21" xfId="0" applyBorder="1" applyAlignment="1">
      <alignment/>
    </xf>
    <xf numFmtId="0" fontId="4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33" borderId="10" xfId="0" applyFill="1" applyBorder="1" applyAlignment="1">
      <alignment/>
    </xf>
    <xf numFmtId="0" fontId="0" fillId="33" borderId="26" xfId="0" applyFill="1" applyBorder="1" applyAlignment="1">
      <alignment/>
    </xf>
    <xf numFmtId="3" fontId="0" fillId="0" borderId="24" xfId="0" applyNumberFormat="1" applyBorder="1" applyAlignment="1">
      <alignment/>
    </xf>
    <xf numFmtId="0" fontId="7" fillId="0" borderId="27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9" fillId="33" borderId="28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zoomScalePageLayoutView="0" workbookViewId="0" topLeftCell="A3">
      <selection activeCell="G24" sqref="G2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4"/>
  <legacyDrawing r:id="rId3"/>
  <oleObjects>
    <oleObject progId="Dokumentum" dvAspect="DVASPECT_ICON" shapeId="466310" r:id="rId1"/>
    <oleObject progId="Dokumentum" dvAspect="DVASPECT_ICON" shapeId="17917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19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8.28125" style="0" customWidth="1"/>
    <col min="3" max="3" width="4.8515625" style="0" customWidth="1"/>
    <col min="4" max="4" width="7.00390625" style="0" customWidth="1"/>
    <col min="5" max="5" width="49.8515625" style="0" customWidth="1"/>
    <col min="6" max="8" width="13.421875" style="0" customWidth="1"/>
    <col min="9" max="9" width="9.140625" style="4" customWidth="1"/>
  </cols>
  <sheetData>
    <row r="1" spans="2:8" ht="15.75">
      <c r="B1" s="99" t="s">
        <v>53</v>
      </c>
      <c r="C1" s="99"/>
      <c r="D1" s="99"/>
      <c r="E1" s="99"/>
      <c r="F1" s="99"/>
      <c r="G1" s="100"/>
      <c r="H1" s="13"/>
    </row>
    <row r="2" spans="2:8" ht="15.75">
      <c r="B2" s="101" t="s">
        <v>78</v>
      </c>
      <c r="C2" s="101"/>
      <c r="D2" s="101"/>
      <c r="E2" s="101"/>
      <c r="F2" s="101"/>
      <c r="G2" s="100"/>
      <c r="H2" s="13"/>
    </row>
    <row r="3" spans="1:8" s="64" customFormat="1" ht="33.75">
      <c r="A3" s="79" t="s">
        <v>75</v>
      </c>
      <c r="B3" s="61" t="s">
        <v>28</v>
      </c>
      <c r="C3" s="61" t="s">
        <v>29</v>
      </c>
      <c r="D3" s="61" t="s">
        <v>25</v>
      </c>
      <c r="E3" s="61" t="s">
        <v>26</v>
      </c>
      <c r="F3" s="62">
        <v>2011</v>
      </c>
      <c r="G3" s="62">
        <v>2012</v>
      </c>
      <c r="H3" s="63"/>
    </row>
    <row r="4" spans="1:8" s="64" customFormat="1" ht="15">
      <c r="A4" s="80" t="s">
        <v>76</v>
      </c>
      <c r="B4" s="61"/>
      <c r="C4" s="61"/>
      <c r="D4" s="61"/>
      <c r="E4" s="61"/>
      <c r="F4" s="62"/>
      <c r="G4" s="62"/>
      <c r="H4" s="63"/>
    </row>
    <row r="5" spans="1:9" ht="12.75">
      <c r="A5" s="79"/>
      <c r="B5" s="42"/>
      <c r="C5" s="42" t="s">
        <v>0</v>
      </c>
      <c r="D5" s="43"/>
      <c r="E5" s="42" t="s">
        <v>6</v>
      </c>
      <c r="F5" s="45">
        <v>3701</v>
      </c>
      <c r="G5" s="45">
        <v>4409</v>
      </c>
      <c r="H5" s="12"/>
      <c r="I5"/>
    </row>
    <row r="6" spans="2:9" ht="12.75">
      <c r="B6" s="37"/>
      <c r="C6" s="37"/>
      <c r="D6" s="36"/>
      <c r="E6" s="6" t="s">
        <v>31</v>
      </c>
      <c r="F6" s="46"/>
      <c r="G6" s="46"/>
      <c r="H6" s="12"/>
      <c r="I6"/>
    </row>
    <row r="7" spans="1:9" ht="15.75">
      <c r="A7" s="78"/>
      <c r="B7" s="50" t="s">
        <v>7</v>
      </c>
      <c r="C7" s="47"/>
      <c r="D7" s="51"/>
      <c r="E7" s="50" t="s">
        <v>8</v>
      </c>
      <c r="F7" s="52">
        <f>F5</f>
        <v>3701</v>
      </c>
      <c r="G7" s="52">
        <f>G5</f>
        <v>4409</v>
      </c>
      <c r="H7" s="12"/>
      <c r="I7"/>
    </row>
    <row r="8" spans="2:9" ht="12.75">
      <c r="B8" s="37"/>
      <c r="C8" s="37" t="s">
        <v>0</v>
      </c>
      <c r="D8" s="36"/>
      <c r="E8" s="37" t="s">
        <v>10</v>
      </c>
      <c r="F8" s="48"/>
      <c r="G8" s="48"/>
      <c r="H8" s="12"/>
      <c r="I8"/>
    </row>
    <row r="9" spans="2:9" ht="12.75">
      <c r="B9" s="37"/>
      <c r="C9" s="37" t="s">
        <v>1</v>
      </c>
      <c r="D9" s="36"/>
      <c r="E9" s="37" t="s">
        <v>11</v>
      </c>
      <c r="F9" s="49"/>
      <c r="G9" s="49"/>
      <c r="H9" s="12"/>
      <c r="I9"/>
    </row>
    <row r="10" spans="1:9" ht="15.75">
      <c r="A10" s="78"/>
      <c r="B10" s="50" t="s">
        <v>12</v>
      </c>
      <c r="C10" s="47"/>
      <c r="D10" s="51"/>
      <c r="E10" s="50" t="s">
        <v>13</v>
      </c>
      <c r="F10" s="52">
        <f>F8+F9</f>
        <v>0</v>
      </c>
      <c r="G10" s="52">
        <f>G8+G9</f>
        <v>0</v>
      </c>
      <c r="H10" s="12"/>
      <c r="I10"/>
    </row>
    <row r="11" spans="2:9" ht="12.75">
      <c r="B11" s="37"/>
      <c r="C11" s="37" t="s">
        <v>0</v>
      </c>
      <c r="D11" s="36"/>
      <c r="E11" s="37" t="s">
        <v>14</v>
      </c>
      <c r="F11" s="54"/>
      <c r="G11" s="54"/>
      <c r="H11" s="12"/>
      <c r="I11"/>
    </row>
    <row r="12" spans="2:9" ht="12.75">
      <c r="B12" s="37"/>
      <c r="C12" s="37" t="s">
        <v>1</v>
      </c>
      <c r="D12" s="36"/>
      <c r="E12" s="37" t="s">
        <v>15</v>
      </c>
      <c r="F12" s="5"/>
      <c r="G12" s="5"/>
      <c r="H12" s="12"/>
      <c r="I12"/>
    </row>
    <row r="13" spans="1:9" ht="31.5">
      <c r="A13" s="78"/>
      <c r="B13" s="50" t="s">
        <v>16</v>
      </c>
      <c r="C13" s="47"/>
      <c r="D13" s="51"/>
      <c r="E13" s="53" t="s">
        <v>17</v>
      </c>
      <c r="F13" s="52">
        <f>F11+F12</f>
        <v>0</v>
      </c>
      <c r="G13" s="52">
        <f>G11+G12</f>
        <v>0</v>
      </c>
      <c r="H13" s="12"/>
      <c r="I13"/>
    </row>
    <row r="14" spans="2:9" ht="25.5">
      <c r="B14" s="37"/>
      <c r="C14" s="37" t="s">
        <v>0</v>
      </c>
      <c r="D14" s="36"/>
      <c r="E14" s="55" t="s">
        <v>47</v>
      </c>
      <c r="F14" s="38">
        <v>1250</v>
      </c>
      <c r="G14" s="38">
        <v>0</v>
      </c>
      <c r="H14" s="12"/>
      <c r="I14"/>
    </row>
    <row r="15" spans="2:9" ht="25.5">
      <c r="B15" s="37"/>
      <c r="C15" s="37" t="s">
        <v>1</v>
      </c>
      <c r="D15" s="36"/>
      <c r="E15" s="55" t="s">
        <v>48</v>
      </c>
      <c r="F15" s="38"/>
      <c r="G15" s="38"/>
      <c r="H15" s="12"/>
      <c r="I15"/>
    </row>
    <row r="16" spans="1:9" ht="15.75">
      <c r="A16" s="78"/>
      <c r="B16" s="50" t="s">
        <v>18</v>
      </c>
      <c r="C16" s="47"/>
      <c r="D16" s="51"/>
      <c r="E16" s="50" t="s">
        <v>19</v>
      </c>
      <c r="F16" s="44">
        <f>SUM(F14:F15)</f>
        <v>1250</v>
      </c>
      <c r="G16" s="44">
        <f>G14+G15</f>
        <v>0</v>
      </c>
      <c r="H16" s="12"/>
      <c r="I16"/>
    </row>
    <row r="17" spans="2:8" s="41" customFormat="1" ht="12.75">
      <c r="B17" s="9"/>
      <c r="C17" s="39" t="s">
        <v>0</v>
      </c>
      <c r="D17" s="68"/>
      <c r="E17" s="9" t="s">
        <v>52</v>
      </c>
      <c r="F17" s="67">
        <v>69523</v>
      </c>
      <c r="G17" s="67">
        <v>73605</v>
      </c>
      <c r="H17" s="65"/>
    </row>
    <row r="18" spans="1:9" ht="15.75">
      <c r="A18" s="78"/>
      <c r="B18" s="50" t="s">
        <v>55</v>
      </c>
      <c r="C18" s="47"/>
      <c r="D18" s="51"/>
      <c r="E18" s="50" t="s">
        <v>56</v>
      </c>
      <c r="F18" s="44">
        <f>SUM(F17)</f>
        <v>69523</v>
      </c>
      <c r="G18" s="44">
        <f>SUM(G17)</f>
        <v>73605</v>
      </c>
      <c r="H18" s="12"/>
      <c r="I18"/>
    </row>
    <row r="19" spans="1:9" ht="18">
      <c r="A19" s="78"/>
      <c r="B19" s="47"/>
      <c r="C19" s="47"/>
      <c r="D19" s="56"/>
      <c r="E19" s="57" t="s">
        <v>20</v>
      </c>
      <c r="F19" s="58">
        <f>F7+F10+F13+F16+F18</f>
        <v>74474</v>
      </c>
      <c r="G19" s="58">
        <f>G7+G10+G13+G16+G18</f>
        <v>78014</v>
      </c>
      <c r="H19" s="12"/>
      <c r="I19"/>
    </row>
  </sheetData>
  <sheetProtection/>
  <mergeCells count="2">
    <mergeCell ref="B1:G1"/>
    <mergeCell ref="B2:G2"/>
  </mergeCells>
  <printOptions heading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&amp;L1. melléklet, ezer Ft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104"/>
  <sheetViews>
    <sheetView zoomScalePageLayoutView="0" workbookViewId="0" topLeftCell="A1">
      <selection activeCell="B2" sqref="B2:F2"/>
    </sheetView>
  </sheetViews>
  <sheetFormatPr defaultColWidth="9.140625" defaultRowHeight="12.75"/>
  <cols>
    <col min="2" max="2" width="7.140625" style="0" customWidth="1"/>
    <col min="3" max="3" width="8.421875" style="0" customWidth="1"/>
    <col min="4" max="4" width="33.57421875" style="0" customWidth="1"/>
    <col min="5" max="6" width="16.00390625" style="0" customWidth="1"/>
    <col min="7" max="7" width="12.7109375" style="60" customWidth="1"/>
  </cols>
  <sheetData>
    <row r="1" spans="2:6" ht="15.75">
      <c r="B1" s="102" t="s">
        <v>50</v>
      </c>
      <c r="C1" s="102"/>
      <c r="D1" s="102"/>
      <c r="E1" s="102"/>
      <c r="F1" s="102"/>
    </row>
    <row r="2" spans="2:6" ht="16.5" thickBot="1">
      <c r="B2" s="101" t="s">
        <v>79</v>
      </c>
      <c r="C2" s="101"/>
      <c r="D2" s="101"/>
      <c r="E2" s="101"/>
      <c r="F2" s="101"/>
    </row>
    <row r="3" spans="1:8" ht="24" thickBot="1">
      <c r="A3" s="89" t="s">
        <v>75</v>
      </c>
      <c r="B3" s="83" t="s">
        <v>24</v>
      </c>
      <c r="C3" s="14" t="s">
        <v>25</v>
      </c>
      <c r="D3" s="14" t="s">
        <v>26</v>
      </c>
      <c r="E3" s="28">
        <v>2011</v>
      </c>
      <c r="F3" s="28">
        <v>2012</v>
      </c>
      <c r="H3" s="26"/>
    </row>
    <row r="4" spans="1:8" ht="12.75">
      <c r="A4" s="15" t="s">
        <v>76</v>
      </c>
      <c r="B4" s="84" t="s">
        <v>7</v>
      </c>
      <c r="C4" s="15"/>
      <c r="D4" s="15" t="s">
        <v>22</v>
      </c>
      <c r="E4" s="16">
        <f>E5+E6+E7+E8+E9+E10</f>
        <v>74474</v>
      </c>
      <c r="F4" s="16">
        <f>F5+F6+F7+F8+F9+F10</f>
        <v>78014</v>
      </c>
      <c r="H4" s="40"/>
    </row>
    <row r="5" spans="1:8" ht="12.75">
      <c r="A5" s="1"/>
      <c r="B5" s="85"/>
      <c r="C5" s="11">
        <v>39083</v>
      </c>
      <c r="D5" s="1" t="s">
        <v>5</v>
      </c>
      <c r="E5" s="2">
        <v>42957</v>
      </c>
      <c r="F5" s="2">
        <v>43957</v>
      </c>
      <c r="H5" s="40"/>
    </row>
    <row r="6" spans="1:8" ht="12.75">
      <c r="A6" s="1"/>
      <c r="B6" s="85"/>
      <c r="C6" s="11">
        <v>39084</v>
      </c>
      <c r="D6" s="1" t="s">
        <v>32</v>
      </c>
      <c r="E6" s="2">
        <v>11557</v>
      </c>
      <c r="F6" s="2">
        <v>11847</v>
      </c>
      <c r="H6" s="40"/>
    </row>
    <row r="7" spans="1:8" ht="12.75">
      <c r="A7" s="1"/>
      <c r="B7" s="85"/>
      <c r="C7" s="11">
        <v>39085</v>
      </c>
      <c r="D7" s="1" t="s">
        <v>2</v>
      </c>
      <c r="E7" s="2">
        <v>19960</v>
      </c>
      <c r="F7" s="2">
        <v>22210</v>
      </c>
      <c r="H7" s="40"/>
    </row>
    <row r="8" spans="1:8" ht="12.75">
      <c r="A8" s="1"/>
      <c r="B8" s="85"/>
      <c r="C8" s="11">
        <v>39086</v>
      </c>
      <c r="D8" s="1" t="s">
        <v>21</v>
      </c>
      <c r="E8" s="2"/>
      <c r="F8" s="2"/>
      <c r="H8" s="40"/>
    </row>
    <row r="9" spans="1:8" ht="12.75">
      <c r="A9" s="1"/>
      <c r="B9" s="85"/>
      <c r="C9" s="11">
        <v>39087</v>
      </c>
      <c r="D9" s="1" t="s">
        <v>33</v>
      </c>
      <c r="E9" s="2"/>
      <c r="F9" s="2"/>
      <c r="H9" s="40"/>
    </row>
    <row r="10" spans="1:8" ht="12.75">
      <c r="A10" s="1"/>
      <c r="B10" s="85"/>
      <c r="C10" s="11">
        <v>39088</v>
      </c>
      <c r="D10" s="1" t="s">
        <v>27</v>
      </c>
      <c r="E10" s="2"/>
      <c r="F10" s="2"/>
      <c r="H10" s="40"/>
    </row>
    <row r="11" spans="1:8" ht="12.75">
      <c r="A11" s="88"/>
      <c r="B11" s="86" t="s">
        <v>9</v>
      </c>
      <c r="C11" s="19"/>
      <c r="D11" s="18" t="s">
        <v>3</v>
      </c>
      <c r="E11" s="17">
        <f>E12+E13+E14+E15</f>
        <v>0</v>
      </c>
      <c r="F11" s="17">
        <f>F12+F13+F14+F15</f>
        <v>0</v>
      </c>
      <c r="H11" s="40"/>
    </row>
    <row r="12" spans="1:8" ht="12.75">
      <c r="A12" s="1"/>
      <c r="B12" s="85"/>
      <c r="C12" s="11">
        <v>39114</v>
      </c>
      <c r="D12" s="1" t="s">
        <v>23</v>
      </c>
      <c r="E12" s="2"/>
      <c r="F12" s="2"/>
      <c r="H12" s="40"/>
    </row>
    <row r="13" spans="1:8" ht="12.75">
      <c r="A13" s="1"/>
      <c r="B13" s="85"/>
      <c r="C13" s="11">
        <v>39115</v>
      </c>
      <c r="D13" s="1" t="s">
        <v>34</v>
      </c>
      <c r="E13" s="2"/>
      <c r="F13" s="2"/>
      <c r="H13" s="40"/>
    </row>
    <row r="14" spans="1:8" ht="12.75">
      <c r="A14" s="1"/>
      <c r="B14" s="85"/>
      <c r="C14" s="11">
        <v>39116</v>
      </c>
      <c r="D14" s="1" t="s">
        <v>35</v>
      </c>
      <c r="E14" s="2"/>
      <c r="F14" s="2"/>
      <c r="H14" s="40"/>
    </row>
    <row r="15" spans="1:8" ht="13.5" thickBot="1">
      <c r="A15" s="81"/>
      <c r="B15" s="87"/>
      <c r="C15" s="82">
        <v>39117</v>
      </c>
      <c r="D15" s="81" t="s">
        <v>30</v>
      </c>
      <c r="E15" s="90"/>
      <c r="F15" s="90"/>
      <c r="H15" s="40"/>
    </row>
    <row r="16" spans="1:8" s="10" customFormat="1" ht="18.75" thickBot="1">
      <c r="A16" s="103" t="s">
        <v>4</v>
      </c>
      <c r="B16" s="104"/>
      <c r="C16" s="104"/>
      <c r="D16" s="105"/>
      <c r="E16" s="27">
        <f>E4+E11</f>
        <v>74474</v>
      </c>
      <c r="F16" s="27">
        <f>F4+F11</f>
        <v>78014</v>
      </c>
      <c r="G16" s="60"/>
      <c r="H16" s="40"/>
    </row>
    <row r="17" ht="12.75">
      <c r="C17" s="8"/>
    </row>
    <row r="26" ht="12.75">
      <c r="C26" s="8"/>
    </row>
    <row r="27" ht="12.75">
      <c r="C27" s="8"/>
    </row>
    <row r="28" ht="12.75">
      <c r="C28" s="8"/>
    </row>
    <row r="29" ht="12.75">
      <c r="C29" s="8"/>
    </row>
    <row r="30" ht="12.75">
      <c r="C30" s="8"/>
    </row>
    <row r="31" ht="12.75">
      <c r="C31" s="8"/>
    </row>
    <row r="32" ht="12.75">
      <c r="C32" s="8"/>
    </row>
    <row r="33" ht="12.75">
      <c r="C33" s="7"/>
    </row>
    <row r="34" ht="12.75">
      <c r="C34" s="7"/>
    </row>
    <row r="35" ht="12.75">
      <c r="C35" s="7"/>
    </row>
    <row r="36" ht="12.75">
      <c r="C36" s="7"/>
    </row>
    <row r="37" ht="12.75">
      <c r="C37" s="7"/>
    </row>
    <row r="38" ht="12.75">
      <c r="C38" s="7"/>
    </row>
    <row r="39" ht="12.75">
      <c r="C39" s="7"/>
    </row>
    <row r="40" ht="12.75">
      <c r="C40" s="7"/>
    </row>
    <row r="41" ht="12.75">
      <c r="C41" s="7"/>
    </row>
    <row r="42" ht="12.75">
      <c r="C42" s="7"/>
    </row>
    <row r="43" ht="12.75">
      <c r="C43" s="7"/>
    </row>
    <row r="44" ht="12.75">
      <c r="C44" s="7"/>
    </row>
    <row r="45" ht="12.75">
      <c r="C45" s="7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  <row r="52" ht="12.75">
      <c r="C52" s="7"/>
    </row>
    <row r="53" ht="12.75">
      <c r="C53" s="7"/>
    </row>
    <row r="54" ht="12.75">
      <c r="C54" s="7"/>
    </row>
    <row r="55" ht="12.75">
      <c r="C55" s="7"/>
    </row>
    <row r="56" ht="12.75">
      <c r="C56" s="7"/>
    </row>
    <row r="57" ht="12.75">
      <c r="C57" s="7"/>
    </row>
    <row r="58" ht="12.75">
      <c r="C58" s="7"/>
    </row>
    <row r="59" ht="12.75">
      <c r="C59" s="7"/>
    </row>
    <row r="60" ht="12.75">
      <c r="C60" s="7"/>
    </row>
    <row r="61" ht="12.75">
      <c r="C61" s="7"/>
    </row>
    <row r="62" ht="12.75">
      <c r="C62" s="7"/>
    </row>
    <row r="63" ht="12.75">
      <c r="C63" s="7"/>
    </row>
    <row r="64" ht="12.75">
      <c r="C64" s="7"/>
    </row>
    <row r="65" ht="12.75">
      <c r="C65" s="7"/>
    </row>
    <row r="66" ht="12.75">
      <c r="C66" s="7"/>
    </row>
    <row r="67" ht="12.75">
      <c r="C67" s="7"/>
    </row>
    <row r="68" ht="12.75">
      <c r="C68" s="7"/>
    </row>
    <row r="69" ht="12.75">
      <c r="C69" s="7"/>
    </row>
    <row r="70" ht="12.75">
      <c r="C70" s="7"/>
    </row>
    <row r="71" ht="12.75">
      <c r="C71" s="7"/>
    </row>
    <row r="72" ht="12.75">
      <c r="C72" s="7"/>
    </row>
    <row r="73" ht="12.75">
      <c r="C73" s="7"/>
    </row>
    <row r="74" ht="12.75">
      <c r="C74" s="7"/>
    </row>
    <row r="75" ht="12.75">
      <c r="C75" s="7"/>
    </row>
    <row r="76" ht="12.75">
      <c r="C76" s="7"/>
    </row>
    <row r="77" ht="12.75">
      <c r="C77" s="7"/>
    </row>
    <row r="78" ht="12.75">
      <c r="C78" s="7"/>
    </row>
    <row r="79" ht="12.75">
      <c r="C79" s="7"/>
    </row>
    <row r="80" ht="12.75">
      <c r="C80" s="7"/>
    </row>
    <row r="81" ht="12.75">
      <c r="C81" s="7"/>
    </row>
    <row r="82" ht="12.75">
      <c r="C82" s="7"/>
    </row>
    <row r="83" ht="12.75"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  <row r="91" ht="12.75">
      <c r="C91" s="7"/>
    </row>
    <row r="92" ht="12.75">
      <c r="C92" s="7"/>
    </row>
    <row r="93" ht="12.75">
      <c r="C93" s="7"/>
    </row>
    <row r="94" ht="12.75">
      <c r="C94" s="7"/>
    </row>
    <row r="95" ht="12.75">
      <c r="C95" s="7"/>
    </row>
    <row r="96" ht="12.75">
      <c r="C96" s="7"/>
    </row>
    <row r="97" ht="12.75">
      <c r="C97" s="7"/>
    </row>
    <row r="98" ht="12.75">
      <c r="C98" s="7"/>
    </row>
    <row r="99" ht="12.75">
      <c r="C99" s="7"/>
    </row>
    <row r="100" ht="12.75">
      <c r="C100" s="7"/>
    </row>
    <row r="101" ht="12.75">
      <c r="C101" s="7"/>
    </row>
    <row r="102" ht="12.75">
      <c r="C102" s="7"/>
    </row>
    <row r="103" ht="12.75">
      <c r="C103" s="7"/>
    </row>
    <row r="104" ht="12.75">
      <c r="C104" s="7"/>
    </row>
  </sheetData>
  <sheetProtection/>
  <mergeCells count="3">
    <mergeCell ref="B1:F1"/>
    <mergeCell ref="B2:F2"/>
    <mergeCell ref="A16:D16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&amp;L2. melléklet, 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8.00390625" style="0" customWidth="1"/>
    <col min="3" max="3" width="8.8515625" style="0" customWidth="1"/>
    <col min="5" max="5" width="8.00390625" style="0" customWidth="1"/>
    <col min="8" max="8" width="8.8515625" style="0" customWidth="1"/>
    <col min="10" max="10" width="8.00390625" style="0" customWidth="1"/>
  </cols>
  <sheetData>
    <row r="1" spans="1:11" s="4" customFormat="1" ht="15.7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s="4" customFormat="1" ht="21.75" customHeight="1">
      <c r="A2" s="101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4" customFormat="1" ht="12.75">
      <c r="A3" s="31" t="s">
        <v>37</v>
      </c>
      <c r="B3" s="32"/>
      <c r="C3" s="32" t="s">
        <v>49</v>
      </c>
      <c r="D3" s="32"/>
      <c r="E3" s="32"/>
      <c r="F3" s="33"/>
      <c r="G3" s="32"/>
      <c r="H3" s="32" t="s">
        <v>51</v>
      </c>
      <c r="I3" s="32"/>
      <c r="J3" s="32"/>
      <c r="K3" s="33"/>
    </row>
    <row r="4" spans="1:11" s="20" customFormat="1" ht="51.75" customHeight="1">
      <c r="A4" s="21" t="s">
        <v>38</v>
      </c>
      <c r="B4" s="29" t="s">
        <v>41</v>
      </c>
      <c r="C4" s="29" t="s">
        <v>39</v>
      </c>
      <c r="D4" s="29" t="s">
        <v>42</v>
      </c>
      <c r="E4" s="29" t="s">
        <v>45</v>
      </c>
      <c r="F4" s="21" t="s">
        <v>40</v>
      </c>
      <c r="G4" s="29" t="s">
        <v>41</v>
      </c>
      <c r="H4" s="29" t="s">
        <v>39</v>
      </c>
      <c r="I4" s="29" t="s">
        <v>42</v>
      </c>
      <c r="J4" s="29" t="s">
        <v>45</v>
      </c>
      <c r="K4" s="21" t="s">
        <v>40</v>
      </c>
    </row>
    <row r="5" spans="1:11" ht="12.75">
      <c r="A5" s="22"/>
      <c r="B5" s="30" t="s">
        <v>43</v>
      </c>
      <c r="C5" s="30" t="s">
        <v>43</v>
      </c>
      <c r="D5" s="30" t="s">
        <v>44</v>
      </c>
      <c r="E5" s="30" t="s">
        <v>44</v>
      </c>
      <c r="F5" s="34" t="s">
        <v>44</v>
      </c>
      <c r="G5" s="30" t="s">
        <v>43</v>
      </c>
      <c r="H5" s="30" t="s">
        <v>43</v>
      </c>
      <c r="I5" s="30" t="s">
        <v>44</v>
      </c>
      <c r="J5" s="30" t="s">
        <v>44</v>
      </c>
      <c r="K5" s="34" t="s">
        <v>44</v>
      </c>
    </row>
    <row r="6" spans="1:11" ht="20.25" customHeight="1">
      <c r="A6" s="91" t="s">
        <v>77</v>
      </c>
      <c r="B6" s="59">
        <v>22</v>
      </c>
      <c r="C6" s="59">
        <v>1</v>
      </c>
      <c r="D6" s="59">
        <v>0</v>
      </c>
      <c r="E6" s="59">
        <v>0</v>
      </c>
      <c r="F6" s="25">
        <f>SUM(B6:E6)</f>
        <v>23</v>
      </c>
      <c r="G6" s="59">
        <v>25</v>
      </c>
      <c r="H6" s="59">
        <v>0</v>
      </c>
      <c r="I6" s="59">
        <v>0</v>
      </c>
      <c r="J6" s="59">
        <v>0</v>
      </c>
      <c r="K6" s="25">
        <f>SUM(G6:J6)</f>
        <v>25</v>
      </c>
    </row>
    <row r="7" spans="1:11" s="4" customFormat="1" ht="22.5" customHeight="1">
      <c r="A7" s="66" t="s">
        <v>54</v>
      </c>
      <c r="B7" s="23">
        <f>SUM(B6:B6)</f>
        <v>22</v>
      </c>
      <c r="C7" s="23">
        <f>SUM(C6:C6)</f>
        <v>1</v>
      </c>
      <c r="D7" s="23">
        <f>SUM(D6:D6)</f>
        <v>0</v>
      </c>
      <c r="E7" s="23">
        <f>SUM(E6:E6)</f>
        <v>0</v>
      </c>
      <c r="F7" s="24">
        <f>SUM(B7:E7)</f>
        <v>23</v>
      </c>
      <c r="G7" s="23">
        <f>SUM(G6:G6)</f>
        <v>25</v>
      </c>
      <c r="H7" s="23">
        <f>SUM(H6:H6)</f>
        <v>0</v>
      </c>
      <c r="I7" s="23">
        <f>SUM(I6:I6)</f>
        <v>0</v>
      </c>
      <c r="J7" s="23">
        <f>SUM(J6:J6)</f>
        <v>0</v>
      </c>
      <c r="K7" s="24">
        <f>SUM(G7:J7)</f>
        <v>25</v>
      </c>
    </row>
  </sheetData>
  <sheetProtection/>
  <mergeCells count="2">
    <mergeCell ref="A1:K1"/>
    <mergeCell ref="A2:K2"/>
  </mergeCells>
  <printOptions headings="1"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Header>&amp;L3. melléklet, fő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9.421875" style="95" customWidth="1"/>
  </cols>
  <sheetData>
    <row r="1" spans="1:14" ht="18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8">
      <c r="A2" s="106" t="s">
        <v>98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s="4" customFormat="1" ht="12.75">
      <c r="A3" s="96" t="s">
        <v>82</v>
      </c>
      <c r="B3" s="97" t="s">
        <v>83</v>
      </c>
      <c r="C3" s="97" t="s">
        <v>84</v>
      </c>
      <c r="D3" s="97" t="s">
        <v>85</v>
      </c>
      <c r="E3" s="97" t="s">
        <v>86</v>
      </c>
      <c r="F3" s="97" t="s">
        <v>87</v>
      </c>
      <c r="G3" s="97" t="s">
        <v>88</v>
      </c>
      <c r="H3" s="97" t="s">
        <v>89</v>
      </c>
      <c r="I3" s="97" t="s">
        <v>90</v>
      </c>
      <c r="J3" s="97" t="s">
        <v>91</v>
      </c>
      <c r="K3" s="97" t="s">
        <v>92</v>
      </c>
      <c r="L3" s="97" t="s">
        <v>93</v>
      </c>
      <c r="M3" s="97" t="s">
        <v>94</v>
      </c>
      <c r="N3" s="97" t="s">
        <v>95</v>
      </c>
    </row>
    <row r="4" spans="1:14" ht="25.5">
      <c r="A4" s="94" t="s">
        <v>96</v>
      </c>
      <c r="B4" s="2">
        <v>8029</v>
      </c>
      <c r="C4" s="2">
        <v>5939</v>
      </c>
      <c r="D4" s="2">
        <v>5939</v>
      </c>
      <c r="E4" s="2">
        <v>5939</v>
      </c>
      <c r="F4" s="2">
        <v>5939</v>
      </c>
      <c r="G4" s="2">
        <v>5939</v>
      </c>
      <c r="H4" s="2">
        <v>6182</v>
      </c>
      <c r="I4" s="2">
        <v>5939</v>
      </c>
      <c r="J4" s="2">
        <v>5940</v>
      </c>
      <c r="K4" s="2">
        <v>5940</v>
      </c>
      <c r="L4" s="2">
        <v>5940</v>
      </c>
      <c r="M4" s="2">
        <v>5940</v>
      </c>
      <c r="N4" s="2">
        <f>SUM(B4:M4)</f>
        <v>73605</v>
      </c>
    </row>
    <row r="5" spans="1:14" s="4" customFormat="1" ht="25.5">
      <c r="A5" s="96" t="s">
        <v>97</v>
      </c>
      <c r="B5" s="98">
        <v>8029</v>
      </c>
      <c r="C5" s="98">
        <v>5939</v>
      </c>
      <c r="D5" s="98">
        <v>5939</v>
      </c>
      <c r="E5" s="98">
        <v>5939</v>
      </c>
      <c r="F5" s="98">
        <v>5939</v>
      </c>
      <c r="G5" s="98">
        <v>5939</v>
      </c>
      <c r="H5" s="98">
        <v>6182</v>
      </c>
      <c r="I5" s="98">
        <v>5939</v>
      </c>
      <c r="J5" s="98">
        <v>5940</v>
      </c>
      <c r="K5" s="98">
        <v>5940</v>
      </c>
      <c r="L5" s="98">
        <v>5940</v>
      </c>
      <c r="M5" s="98">
        <v>5940</v>
      </c>
      <c r="N5" s="98">
        <f>SUM(B5:M5)</f>
        <v>73605</v>
      </c>
    </row>
  </sheetData>
  <sheetProtection/>
  <mergeCells count="2">
    <mergeCell ref="A1:N1"/>
    <mergeCell ref="A2:N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4" r:id="rId1"/>
  <headerFooter alignWithMargins="0">
    <oddHeader>&amp;L5. számú melléklet /ezerFt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D18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29.8515625" style="0" bestFit="1" customWidth="1"/>
    <col min="2" max="2" width="12.8515625" style="0" customWidth="1"/>
    <col min="3" max="3" width="32.8515625" style="0" customWidth="1"/>
    <col min="4" max="4" width="20.7109375" style="0" customWidth="1"/>
  </cols>
  <sheetData>
    <row r="1" spans="1:4" ht="15.75">
      <c r="A1" s="101" t="s">
        <v>50</v>
      </c>
      <c r="B1" s="101"/>
      <c r="C1" s="101"/>
      <c r="D1" s="101"/>
    </row>
    <row r="2" spans="1:4" ht="15.75">
      <c r="A2" s="102" t="s">
        <v>81</v>
      </c>
      <c r="B2" s="102"/>
      <c r="C2" s="102"/>
      <c r="D2" s="102"/>
    </row>
    <row r="3" spans="1:4" ht="15.75">
      <c r="A3" s="102" t="s">
        <v>57</v>
      </c>
      <c r="B3" s="102"/>
      <c r="C3" s="102"/>
      <c r="D3" s="107"/>
    </row>
    <row r="4" spans="1:4" ht="12.75">
      <c r="A4" s="69" t="s">
        <v>58</v>
      </c>
      <c r="B4" s="70"/>
      <c r="C4" s="69" t="s">
        <v>22</v>
      </c>
      <c r="D4" s="71"/>
    </row>
    <row r="5" spans="1:4" ht="12.75">
      <c r="A5" s="1" t="s">
        <v>58</v>
      </c>
      <c r="B5" s="2">
        <v>4409</v>
      </c>
      <c r="C5" s="1" t="s">
        <v>59</v>
      </c>
      <c r="D5" s="2">
        <v>43957</v>
      </c>
    </row>
    <row r="6" spans="1:4" ht="12.75">
      <c r="A6" s="1" t="s">
        <v>62</v>
      </c>
      <c r="B6" s="2">
        <v>0</v>
      </c>
      <c r="C6" s="1" t="s">
        <v>60</v>
      </c>
      <c r="D6" s="2">
        <v>11847</v>
      </c>
    </row>
    <row r="7" spans="1:4" ht="12.75">
      <c r="A7" s="1" t="s">
        <v>64</v>
      </c>
      <c r="B7" s="2">
        <v>0</v>
      </c>
      <c r="C7" s="1" t="s">
        <v>46</v>
      </c>
      <c r="D7" s="2">
        <v>22210</v>
      </c>
    </row>
    <row r="8" spans="1:4" ht="12.75">
      <c r="A8" s="1" t="s">
        <v>65</v>
      </c>
      <c r="B8" s="2">
        <v>0</v>
      </c>
      <c r="C8" s="1" t="s">
        <v>61</v>
      </c>
      <c r="D8" s="2"/>
    </row>
    <row r="9" spans="1:4" ht="25.5">
      <c r="A9" s="77" t="s">
        <v>74</v>
      </c>
      <c r="B9" s="2">
        <v>73605</v>
      </c>
      <c r="C9" s="1" t="s">
        <v>36</v>
      </c>
      <c r="D9" s="2"/>
    </row>
    <row r="10" spans="1:4" ht="12.75">
      <c r="A10" s="35"/>
      <c r="B10" s="3"/>
      <c r="C10" s="1" t="s">
        <v>63</v>
      </c>
      <c r="D10" s="2"/>
    </row>
    <row r="11" spans="1:4" s="93" customFormat="1" ht="12.75">
      <c r="A11" s="69" t="s">
        <v>66</v>
      </c>
      <c r="B11" s="70">
        <v>78014</v>
      </c>
      <c r="C11" s="69" t="s">
        <v>66</v>
      </c>
      <c r="D11" s="70">
        <v>78014</v>
      </c>
    </row>
    <row r="12" spans="1:4" ht="12.75">
      <c r="A12" s="69" t="s">
        <v>67</v>
      </c>
      <c r="B12" s="70"/>
      <c r="C12" s="69" t="s">
        <v>3</v>
      </c>
      <c r="D12" s="70">
        <v>0</v>
      </c>
    </row>
    <row r="13" spans="1:4" ht="12.75">
      <c r="A13" s="1" t="s">
        <v>65</v>
      </c>
      <c r="B13" s="2"/>
      <c r="C13" s="73" t="s">
        <v>23</v>
      </c>
      <c r="D13" s="2">
        <v>0</v>
      </c>
    </row>
    <row r="14" spans="1:4" ht="12.75">
      <c r="A14" s="1" t="s">
        <v>71</v>
      </c>
      <c r="B14" s="2"/>
      <c r="C14" s="73" t="s">
        <v>68</v>
      </c>
      <c r="D14" s="70">
        <f>SUM(D12:D13)</f>
        <v>0</v>
      </c>
    </row>
    <row r="15" spans="1:4" ht="12.75">
      <c r="A15" s="35"/>
      <c r="B15" s="3"/>
      <c r="C15" s="73" t="s">
        <v>69</v>
      </c>
      <c r="D15" s="72">
        <v>0</v>
      </c>
    </row>
    <row r="16" spans="1:4" ht="12.75">
      <c r="A16" s="1"/>
      <c r="B16" s="2"/>
      <c r="C16" s="73" t="s">
        <v>70</v>
      </c>
      <c r="D16" s="74">
        <v>0</v>
      </c>
    </row>
    <row r="17" spans="1:4" ht="12.75">
      <c r="A17" s="69" t="s">
        <v>72</v>
      </c>
      <c r="B17" s="70">
        <f>SUM(B15:B16)</f>
        <v>0</v>
      </c>
      <c r="C17" s="69" t="s">
        <v>72</v>
      </c>
      <c r="D17" s="72"/>
    </row>
    <row r="18" spans="1:4" s="92" customFormat="1" ht="15">
      <c r="A18" s="75" t="s">
        <v>73</v>
      </c>
      <c r="B18" s="76">
        <f>B11+B17</f>
        <v>78014</v>
      </c>
      <c r="C18" s="75" t="s">
        <v>73</v>
      </c>
      <c r="D18" s="76">
        <f>SUM(D11:D17)</f>
        <v>78014</v>
      </c>
    </row>
  </sheetData>
  <sheetProtection/>
  <mergeCells count="3">
    <mergeCell ref="A1:D1"/>
    <mergeCell ref="A2:D2"/>
    <mergeCell ref="A3:D3"/>
  </mergeCells>
  <printOptions heading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&amp;L4. melléklet, 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2013-01-08T06:42:42Z</cp:lastPrinted>
  <dcterms:created xsi:type="dcterms:W3CDTF">2005-02-03T09:30:35Z</dcterms:created>
  <dcterms:modified xsi:type="dcterms:W3CDTF">2022-05-31T13:20:51Z</dcterms:modified>
  <cp:category/>
  <cp:version/>
  <cp:contentType/>
  <cp:contentStatus/>
</cp:coreProperties>
</file>